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rdonbrothersgroup-my.sharepoint.com/personal/smutyanda_gordonbrothers_com/Documents/Documents/800-WAM-H2B-DATA-FILES/700-PAUL-SAYED-FILES/"/>
    </mc:Choice>
  </mc:AlternateContent>
  <xr:revisionPtr revIDLastSave="6" documentId="8_{1B1A1ADA-825D-4AAC-A686-6F4321F8D2C1}" xr6:coauthVersionLast="47" xr6:coauthVersionMax="47" xr10:uidLastSave="{41FB19F3-287C-4B45-8103-5E1AD5FEF234}"/>
  <bookViews>
    <workbookView xWindow="-17355" yWindow="-18120" windowWidth="29040" windowHeight="17640" xr2:uid="{2532A463-77A0-4B85-9262-8FCAFDF30355}"/>
  </bookViews>
  <sheets>
    <sheet name="Itasca,IL - H2B Inventory" sheetId="2" r:id="rId1"/>
  </sheets>
  <definedNames>
    <definedName name="_xlnm._FilterDatabase" localSheetId="0" hidden="1">'Itasca,IL - H2B Inventory'!$A$3:$M$3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2" l="1"/>
  <c r="M41" i="2"/>
  <c r="M27" i="2"/>
  <c r="M26" i="2"/>
  <c r="M24" i="2"/>
  <c r="M19" i="2"/>
  <c r="M18" i="2"/>
  <c r="M2" i="2" s="1"/>
  <c r="M16" i="2"/>
  <c r="M15" i="2"/>
  <c r="M11" i="2"/>
  <c r="M29" i="2"/>
  <c r="M35" i="2"/>
  <c r="M6" i="2"/>
  <c r="M5" i="2"/>
  <c r="M25" i="2"/>
  <c r="M20" i="2"/>
  <c r="M14" i="2"/>
  <c r="M10" i="2"/>
  <c r="M9" i="2"/>
  <c r="M8" i="2"/>
  <c r="M7" i="2"/>
  <c r="M36" i="2"/>
  <c r="M22" i="2"/>
  <c r="M13" i="2"/>
  <c r="M12" i="2"/>
  <c r="M38" i="2"/>
  <c r="M21" i="2"/>
  <c r="M4" i="2"/>
  <c r="M31" i="2"/>
  <c r="M34" i="2"/>
  <c r="M23" i="2"/>
  <c r="M39" i="2"/>
  <c r="M30" i="2"/>
  <c r="M40" i="2"/>
  <c r="M37" i="2"/>
  <c r="M33" i="2"/>
  <c r="M32" i="2"/>
  <c r="M17" i="2"/>
  <c r="M28" i="2"/>
</calcChain>
</file>

<file path=xl/sharedStrings.xml><?xml version="1.0" encoding="utf-8"?>
<sst xmlns="http://schemas.openxmlformats.org/spreadsheetml/2006/main" count="205" uniqueCount="111">
  <si>
    <t>ItemNo</t>
  </si>
  <si>
    <t>Description</t>
  </si>
  <si>
    <t>Image</t>
  </si>
  <si>
    <t>Brand</t>
  </si>
  <si>
    <t>On-Hand Units</t>
  </si>
  <si>
    <t>Pallet-ID</t>
  </si>
  <si>
    <t>EA UPC</t>
  </si>
  <si>
    <t>Case Pack QTY</t>
  </si>
  <si>
    <t>BULLDOG</t>
  </si>
  <si>
    <t xml:space="preserve">HARDWARE                                </t>
  </si>
  <si>
    <t>UTILITY HOOK</t>
  </si>
  <si>
    <t>035061921933</t>
  </si>
  <si>
    <t>SINGLE HOOK ORB 6 PK MDI</t>
  </si>
  <si>
    <t>COAT HOOKS</t>
  </si>
  <si>
    <t>00035061926082</t>
  </si>
  <si>
    <t>UPHLSTRY TACK 9H ANT BRASS 30P</t>
  </si>
  <si>
    <t xml:space="preserve">NAILS                                   </t>
  </si>
  <si>
    <t>035061109492</t>
  </si>
  <si>
    <t>HARDWARE-Rack</t>
  </si>
  <si>
    <t>035061942624</t>
  </si>
  <si>
    <t>AIR FILTER REFILL HEPA RND,2PK</t>
  </si>
  <si>
    <t>CZ-CLEAN</t>
  </si>
  <si>
    <t xml:space="preserve">AIR PURIFIERS                           </t>
  </si>
  <si>
    <t>075877201317</t>
  </si>
  <si>
    <t>PILL HOOK SN 1 PK MDI</t>
  </si>
  <si>
    <t>00035061926037</t>
  </si>
  <si>
    <t>CLOSET POLE SOCKET SET ZP 2PC</t>
  </si>
  <si>
    <t xml:space="preserve">CLOSET                                  </t>
  </si>
  <si>
    <t>035061919459</t>
  </si>
  <si>
    <t>CONTMP HOOK SN 1 PK MDI</t>
  </si>
  <si>
    <t>00035061925900</t>
  </si>
  <si>
    <t>CONTMP HOOK ORB 1 PK MDI</t>
  </si>
  <si>
    <t>00035061925924</t>
  </si>
  <si>
    <t>DBL HOOK SN 1 PK MDI</t>
  </si>
  <si>
    <t>00035061925979</t>
  </si>
  <si>
    <t>PILL HOOK WH 1 PK MDI</t>
  </si>
  <si>
    <t>00035061926044</t>
  </si>
  <si>
    <t>TRIM NAIL ALUM WHT 1-1/4" .75O</t>
  </si>
  <si>
    <t>035061110351</t>
  </si>
  <si>
    <t>WIRE BRAD 18GAUGEX 3/4" 2OZ E</t>
  </si>
  <si>
    <t>035061109614</t>
  </si>
  <si>
    <t>BARN DOOR SET 96" STR,BRZ</t>
  </si>
  <si>
    <t>UltraHrdw</t>
  </si>
  <si>
    <t>BARN DOOR</t>
  </si>
  <si>
    <t>749694612471</t>
  </si>
  <si>
    <t>HK MED WHT 1PK MDI</t>
  </si>
  <si>
    <t>00035061925825</t>
  </si>
  <si>
    <t>HK MED FL BLK 1PK MDI</t>
  </si>
  <si>
    <t>00035061925832</t>
  </si>
  <si>
    <t>HK MED ORB 1 PK MDI</t>
  </si>
  <si>
    <t>00035061925849</t>
  </si>
  <si>
    <t>HK MED SN 1PK MDI</t>
  </si>
  <si>
    <t>00035061925856</t>
  </si>
  <si>
    <t>DBL ROBE HOOK FLBLK 1 PK MDI</t>
  </si>
  <si>
    <t>00035061925948</t>
  </si>
  <si>
    <t>PILL HOOK ORB 1 PK MDI</t>
  </si>
  <si>
    <t>00035061926020</t>
  </si>
  <si>
    <t>TRIPLE HOOK SN MDI</t>
  </si>
  <si>
    <t>00035061926167</t>
  </si>
  <si>
    <t>CBNT PULL CONTEMPORARY ORB</t>
  </si>
  <si>
    <t>CABINET PULLS</t>
  </si>
  <si>
    <t>035061927386</t>
  </si>
  <si>
    <t>ANCHORS</t>
  </si>
  <si>
    <t>031916242147</t>
  </si>
  <si>
    <t>HEPA FILTER -CZAPC-SERIES, 2PK</t>
  </si>
  <si>
    <t>075877271013</t>
  </si>
  <si>
    <t>HEPA FILTER -CZAP2-SERIES, 2PK</t>
  </si>
  <si>
    <t>075877271037</t>
  </si>
  <si>
    <t xml:space="preserve">HOME SECURITY                           </t>
  </si>
  <si>
    <t>PRIVACY ROUND LEVER - CHROME,</t>
  </si>
  <si>
    <t>ULTRASECUR</t>
  </si>
  <si>
    <t>749694860384</t>
  </si>
  <si>
    <t>UTILITY PULL; ZINC; 5IN</t>
  </si>
  <si>
    <t>GATE PULLS</t>
  </si>
  <si>
    <t>035061928581</t>
  </si>
  <si>
    <t>UTILITY PULL; ZINC; 6.5IN</t>
  </si>
  <si>
    <t>035061928734</t>
  </si>
  <si>
    <t>CONTMP HOOK FLBLK 1 PK MDI</t>
  </si>
  <si>
    <t>00035061925894</t>
  </si>
  <si>
    <t>DBL HOOK; BALL; ORB</t>
  </si>
  <si>
    <t>00035061925955</t>
  </si>
  <si>
    <t>DBL HOOK ORB 3 PK MDI</t>
  </si>
  <si>
    <t>00035061925962</t>
  </si>
  <si>
    <t>DBL HOOK SN 3 PK MDI</t>
  </si>
  <si>
    <t>00035061925986</t>
  </si>
  <si>
    <t>DBL HOOK WHITE 3PK MDI</t>
  </si>
  <si>
    <t>00035061926006</t>
  </si>
  <si>
    <t>TRIPLE HOOK ORB MDI</t>
  </si>
  <si>
    <t>00035061926150</t>
  </si>
  <si>
    <t>TRIPLE HOOK WHT MDI</t>
  </si>
  <si>
    <t>00035061926174</t>
  </si>
  <si>
    <t>HK MED GILD BRZ 1 PK MDI</t>
  </si>
  <si>
    <t>00035061926242</t>
  </si>
  <si>
    <t>SINGLE HOOK SN 6 PK MDI</t>
  </si>
  <si>
    <t>035061926105</t>
  </si>
  <si>
    <t>031916391685</t>
  </si>
  <si>
    <t>Garage Utility Hook</t>
  </si>
  <si>
    <t>20" Decorative S Curves 8-Hook Metal Rail</t>
  </si>
  <si>
    <t>1/4in x 3in Hollow Wall Nylon Anchor</t>
  </si>
  <si>
    <t>1/4 in x 2-1/2 in FH Concrete Dryvin-Pegs</t>
  </si>
  <si>
    <t>Concrete PEGS</t>
  </si>
  <si>
    <t>Extended Offer</t>
  </si>
  <si>
    <t>Offer Price</t>
  </si>
  <si>
    <t>Private Label</t>
  </si>
  <si>
    <t>Pallet QTY</t>
  </si>
  <si>
    <t>Category</t>
  </si>
  <si>
    <t>Sub-Category</t>
  </si>
  <si>
    <t>FILTERS</t>
  </si>
  <si>
    <t>CABINET KNOBS</t>
  </si>
  <si>
    <t>H2 Brands  Inventory: FOB - Itasca,IL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</si>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</sst>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3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6" fillId="4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44" fontId="4" fillId="4" borderId="3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2">
    <dxf>
      <fill>
        <patternFill patternType="solid">
          <fgColor rgb="FF00B050"/>
          <bgColor rgb="FF000000"/>
        </patternFill>
      </fill>
    </dxf>
    <dxf>
      <fill>
        <patternFill patternType="solid">
          <fgColor rgb="FF00B050"/>
          <bgColor rgb="FF000000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27</xdr:row>
      <xdr:rowOff>142875</xdr:rowOff>
    </xdr:from>
    <xdr:to>
      <xdr:col>0</xdr:col>
      <xdr:colOff>1390783</xdr:colOff>
      <xdr:row>27</xdr:row>
      <xdr:rowOff>1028824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C4933C-5D84-4B05-BF45-E9F747396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1428750"/>
          <a:ext cx="952633" cy="885949"/>
        </a:xfrm>
        <a:prstGeom prst="rect">
          <a:avLst/>
        </a:prstGeom>
      </xdr:spPr>
    </xdr:pic>
    <xdr:clientData/>
  </xdr:twoCellAnchor>
  <xdr:twoCellAnchor editAs="oneCell">
    <xdr:from>
      <xdr:col>0</xdr:col>
      <xdr:colOff>464911</xdr:colOff>
      <xdr:row>3</xdr:row>
      <xdr:rowOff>63893</xdr:rowOff>
    </xdr:from>
    <xdr:to>
      <xdr:col>0</xdr:col>
      <xdr:colOff>1240972</xdr:colOff>
      <xdr:row>3</xdr:row>
      <xdr:rowOff>1083284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F0D15D-15A8-4A9D-9C7A-4B6D99681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1411" y="13922768"/>
          <a:ext cx="776061" cy="1019391"/>
        </a:xfrm>
        <a:prstGeom prst="rect">
          <a:avLst/>
        </a:prstGeom>
      </xdr:spPr>
    </xdr:pic>
    <xdr:clientData/>
  </xdr:twoCellAnchor>
  <xdr:twoCellAnchor editAs="oneCell">
    <xdr:from>
      <xdr:col>0</xdr:col>
      <xdr:colOff>482482</xdr:colOff>
      <xdr:row>33</xdr:row>
      <xdr:rowOff>123825</xdr:rowOff>
    </xdr:from>
    <xdr:to>
      <xdr:col>0</xdr:col>
      <xdr:colOff>1163765</xdr:colOff>
      <xdr:row>33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754908-1449-49C6-8A1C-2489E7EB0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8982" y="11696700"/>
          <a:ext cx="681283" cy="82867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22</xdr:row>
      <xdr:rowOff>206376</xdr:rowOff>
    </xdr:from>
    <xdr:to>
      <xdr:col>0</xdr:col>
      <xdr:colOff>1206500</xdr:colOff>
      <xdr:row>22</xdr:row>
      <xdr:rowOff>920116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50C51D7-06B5-4835-A2E1-413382C97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5" y="9826626"/>
          <a:ext cx="758825" cy="713740"/>
        </a:xfrm>
        <a:prstGeom prst="rect">
          <a:avLst/>
        </a:prstGeom>
      </xdr:spPr>
    </xdr:pic>
    <xdr:clientData/>
  </xdr:twoCellAnchor>
  <xdr:twoCellAnchor editAs="oneCell">
    <xdr:from>
      <xdr:col>0</xdr:col>
      <xdr:colOff>615951</xdr:colOff>
      <xdr:row>20</xdr:row>
      <xdr:rowOff>190501</xdr:rowOff>
    </xdr:from>
    <xdr:to>
      <xdr:col>0</xdr:col>
      <xdr:colOff>1203552</xdr:colOff>
      <xdr:row>20</xdr:row>
      <xdr:rowOff>855346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952F1BD-D672-4D0B-A23B-12C8F5002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02451" y="15192376"/>
          <a:ext cx="587601" cy="66484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200026</xdr:colOff>
      <xdr:row>37</xdr:row>
      <xdr:rowOff>132647</xdr:rowOff>
    </xdr:from>
    <xdr:to>
      <xdr:col>0</xdr:col>
      <xdr:colOff>1235076</xdr:colOff>
      <xdr:row>37</xdr:row>
      <xdr:rowOff>762282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602A1FF-7A4A-4478-8BA7-40FC2355D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86526" y="16277522"/>
          <a:ext cx="1035050" cy="629635"/>
        </a:xfrm>
        <a:prstGeom prst="rect">
          <a:avLst/>
        </a:prstGeom>
      </xdr:spPr>
    </xdr:pic>
    <xdr:clientData/>
  </xdr:twoCellAnchor>
  <xdr:twoCellAnchor editAs="oneCell">
    <xdr:from>
      <xdr:col>0</xdr:col>
      <xdr:colOff>502490</xdr:colOff>
      <xdr:row>11</xdr:row>
      <xdr:rowOff>142875</xdr:rowOff>
    </xdr:from>
    <xdr:to>
      <xdr:col>0</xdr:col>
      <xdr:colOff>931582</xdr:colOff>
      <xdr:row>11</xdr:row>
      <xdr:rowOff>968375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3E80570-D8FE-4B6C-ACA0-2E1DBA09D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788990" y="17430750"/>
          <a:ext cx="429092" cy="825500"/>
        </a:xfrm>
        <a:prstGeom prst="rect">
          <a:avLst/>
        </a:prstGeom>
      </xdr:spPr>
    </xdr:pic>
    <xdr:clientData/>
  </xdr:twoCellAnchor>
  <xdr:twoCellAnchor editAs="oneCell">
    <xdr:from>
      <xdr:col>0</xdr:col>
      <xdr:colOff>506403</xdr:colOff>
      <xdr:row>12</xdr:row>
      <xdr:rowOff>76200</xdr:rowOff>
    </xdr:from>
    <xdr:to>
      <xdr:col>0</xdr:col>
      <xdr:colOff>895553</xdr:colOff>
      <xdr:row>12</xdr:row>
      <xdr:rowOff>819150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AA26DF6-11D2-413F-89C7-755785E54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92903" y="18507075"/>
          <a:ext cx="38915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657224</xdr:colOff>
      <xdr:row>16</xdr:row>
      <xdr:rowOff>114300</xdr:rowOff>
    </xdr:from>
    <xdr:to>
      <xdr:col>0</xdr:col>
      <xdr:colOff>1200149</xdr:colOff>
      <xdr:row>16</xdr:row>
      <xdr:rowOff>1046004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038C95C-E25A-4E49-93FD-2AB9D76EB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943724" y="2543175"/>
          <a:ext cx="542925" cy="931704"/>
        </a:xfrm>
        <a:prstGeom prst="rect">
          <a:avLst/>
        </a:prstGeom>
      </xdr:spPr>
    </xdr:pic>
    <xdr:clientData/>
  </xdr:twoCellAnchor>
  <xdr:twoCellAnchor editAs="oneCell">
    <xdr:from>
      <xdr:col>0</xdr:col>
      <xdr:colOff>615950</xdr:colOff>
      <xdr:row>21</xdr:row>
      <xdr:rowOff>158750</xdr:rowOff>
    </xdr:from>
    <xdr:to>
      <xdr:col>0</xdr:col>
      <xdr:colOff>1198245</xdr:colOff>
      <xdr:row>21</xdr:row>
      <xdr:rowOff>860629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D850896-38A9-43DE-A7C5-3C43052C2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902450" y="19732625"/>
          <a:ext cx="582295" cy="701879"/>
        </a:xfrm>
        <a:prstGeom prst="rect">
          <a:avLst/>
        </a:prstGeom>
      </xdr:spPr>
    </xdr:pic>
    <xdr:clientData/>
  </xdr:twoCellAnchor>
  <xdr:twoCellAnchor editAs="oneCell">
    <xdr:from>
      <xdr:col>0</xdr:col>
      <xdr:colOff>694263</xdr:colOff>
      <xdr:row>31</xdr:row>
      <xdr:rowOff>180976</xdr:rowOff>
    </xdr:from>
    <xdr:to>
      <xdr:col>0</xdr:col>
      <xdr:colOff>1008531</xdr:colOff>
      <xdr:row>31</xdr:row>
      <xdr:rowOff>1005840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6FE3A6E-C317-4173-A94D-71AE68CE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80763" y="3752851"/>
          <a:ext cx="314268" cy="824864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676275</xdr:colOff>
      <xdr:row>32</xdr:row>
      <xdr:rowOff>173486</xdr:rowOff>
    </xdr:from>
    <xdr:to>
      <xdr:col>0</xdr:col>
      <xdr:colOff>1007902</xdr:colOff>
      <xdr:row>32</xdr:row>
      <xdr:rowOff>929640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E7729FE-3FDB-4674-BFAD-51A2A00AD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76275" y="4078736"/>
          <a:ext cx="331627" cy="756154"/>
        </a:xfrm>
        <a:prstGeom prst="rect">
          <a:avLst/>
        </a:prstGeom>
      </xdr:spPr>
    </xdr:pic>
    <xdr:clientData/>
  </xdr:twoCellAnchor>
  <xdr:twoCellAnchor editAs="oneCell">
    <xdr:from>
      <xdr:col>0</xdr:col>
      <xdr:colOff>520701</xdr:colOff>
      <xdr:row>35</xdr:row>
      <xdr:rowOff>177800</xdr:rowOff>
    </xdr:from>
    <xdr:to>
      <xdr:col>0</xdr:col>
      <xdr:colOff>1313099</xdr:colOff>
      <xdr:row>35</xdr:row>
      <xdr:rowOff>967740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B0FDBA-14E0-4886-9F69-5C1E62AE8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807201" y="20894675"/>
          <a:ext cx="792398" cy="789940"/>
        </a:xfrm>
        <a:prstGeom prst="rect">
          <a:avLst/>
        </a:prstGeom>
      </xdr:spPr>
    </xdr:pic>
    <xdr:clientData/>
  </xdr:twoCellAnchor>
  <xdr:twoCellAnchor editAs="oneCell">
    <xdr:from>
      <xdr:col>0</xdr:col>
      <xdr:colOff>577850</xdr:colOff>
      <xdr:row>6</xdr:row>
      <xdr:rowOff>254000</xdr:rowOff>
    </xdr:from>
    <xdr:to>
      <xdr:col>0</xdr:col>
      <xdr:colOff>1237388</xdr:colOff>
      <xdr:row>6</xdr:row>
      <xdr:rowOff>891540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92809C5-0B37-4CFD-A7F6-0DD98B7A1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864350" y="22113875"/>
          <a:ext cx="659538" cy="637540"/>
        </a:xfrm>
        <a:prstGeom prst="rect">
          <a:avLst/>
        </a:prstGeom>
      </xdr:spPr>
    </xdr:pic>
    <xdr:clientData/>
  </xdr:twoCellAnchor>
  <xdr:twoCellAnchor editAs="oneCell">
    <xdr:from>
      <xdr:col>0</xdr:col>
      <xdr:colOff>463551</xdr:colOff>
      <xdr:row>7</xdr:row>
      <xdr:rowOff>225426</xdr:rowOff>
    </xdr:from>
    <xdr:to>
      <xdr:col>0</xdr:col>
      <xdr:colOff>1196341</xdr:colOff>
      <xdr:row>7</xdr:row>
      <xdr:rowOff>933548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855768B-1237-48BF-AEF4-5637839C8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750051" y="23228301"/>
          <a:ext cx="732790" cy="708122"/>
        </a:xfrm>
        <a:prstGeom prst="rect">
          <a:avLst/>
        </a:prstGeom>
      </xdr:spPr>
    </xdr:pic>
    <xdr:clientData/>
  </xdr:twoCellAnchor>
  <xdr:twoCellAnchor editAs="oneCell">
    <xdr:from>
      <xdr:col>0</xdr:col>
      <xdr:colOff>511176</xdr:colOff>
      <xdr:row>5</xdr:row>
      <xdr:rowOff>190500</xdr:rowOff>
    </xdr:from>
    <xdr:to>
      <xdr:col>0</xdr:col>
      <xdr:colOff>1219201</xdr:colOff>
      <xdr:row>5</xdr:row>
      <xdr:rowOff>875947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79F3806-E1DF-47B4-AD5F-41D19C7AF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797676" y="31194375"/>
          <a:ext cx="708025" cy="685447"/>
        </a:xfrm>
        <a:prstGeom prst="rect">
          <a:avLst/>
        </a:prstGeom>
      </xdr:spPr>
    </xdr:pic>
    <xdr:clientData/>
  </xdr:twoCellAnchor>
  <xdr:twoCellAnchor editAs="oneCell">
    <xdr:from>
      <xdr:col>0</xdr:col>
      <xdr:colOff>530225</xdr:colOff>
      <xdr:row>4</xdr:row>
      <xdr:rowOff>155357</xdr:rowOff>
    </xdr:from>
    <xdr:to>
      <xdr:col>0</xdr:col>
      <xdr:colOff>1219200</xdr:colOff>
      <xdr:row>4</xdr:row>
      <xdr:rowOff>854133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F290068-BAA1-43F5-8562-161EA3010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816725" y="30016232"/>
          <a:ext cx="688975" cy="698776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34</xdr:row>
      <xdr:rowOff>220945</xdr:rowOff>
    </xdr:from>
    <xdr:to>
      <xdr:col>0</xdr:col>
      <xdr:colOff>1275080</xdr:colOff>
      <xdr:row>34</xdr:row>
      <xdr:rowOff>815610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1B5FF0C-1946-4359-8E16-EA7B075DE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492875" y="32367820"/>
          <a:ext cx="1068705" cy="5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8</xdr:row>
      <xdr:rowOff>209550</xdr:rowOff>
    </xdr:from>
    <xdr:to>
      <xdr:col>0</xdr:col>
      <xdr:colOff>990599</xdr:colOff>
      <xdr:row>8</xdr:row>
      <xdr:rowOff>903997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F41F873-7994-4E95-A36A-8ACAD9906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6250" y="23545800"/>
          <a:ext cx="514349" cy="694447"/>
        </a:xfrm>
        <a:prstGeom prst="rect">
          <a:avLst/>
        </a:prstGeom>
      </xdr:spPr>
    </xdr:pic>
    <xdr:clientData/>
  </xdr:twoCellAnchor>
  <xdr:twoCellAnchor editAs="oneCell">
    <xdr:from>
      <xdr:col>0</xdr:col>
      <xdr:colOff>549275</xdr:colOff>
      <xdr:row>9</xdr:row>
      <xdr:rowOff>257175</xdr:rowOff>
    </xdr:from>
    <xdr:to>
      <xdr:col>0</xdr:col>
      <xdr:colOff>1177925</xdr:colOff>
      <xdr:row>9</xdr:row>
      <xdr:rowOff>916420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7D1E62E-E34B-4678-8D2C-5C897F253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835775" y="25546050"/>
          <a:ext cx="628650" cy="659245"/>
        </a:xfrm>
        <a:prstGeom prst="rect">
          <a:avLst/>
        </a:prstGeom>
      </xdr:spPr>
    </xdr:pic>
    <xdr:clientData/>
  </xdr:twoCellAnchor>
  <xdr:twoCellAnchor editAs="oneCell">
    <xdr:from>
      <xdr:col>0</xdr:col>
      <xdr:colOff>511651</xdr:colOff>
      <xdr:row>13</xdr:row>
      <xdr:rowOff>228600</xdr:rowOff>
    </xdr:from>
    <xdr:to>
      <xdr:col>0</xdr:col>
      <xdr:colOff>1200150</xdr:colOff>
      <xdr:row>13</xdr:row>
      <xdr:rowOff>898513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B1CBAF0-56B8-4BD1-8696-76E46E1F0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798151" y="26660475"/>
          <a:ext cx="688499" cy="669913"/>
        </a:xfrm>
        <a:prstGeom prst="rect">
          <a:avLst/>
        </a:prstGeom>
      </xdr:spPr>
    </xdr:pic>
    <xdr:clientData/>
  </xdr:twoCellAnchor>
  <xdr:twoCellAnchor editAs="oneCell">
    <xdr:from>
      <xdr:col>0</xdr:col>
      <xdr:colOff>568326</xdr:colOff>
      <xdr:row>19</xdr:row>
      <xdr:rowOff>244475</xdr:rowOff>
    </xdr:from>
    <xdr:to>
      <xdr:col>0</xdr:col>
      <xdr:colOff>1179107</xdr:colOff>
      <xdr:row>19</xdr:row>
      <xdr:rowOff>911225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CE9D3CD-C6D4-4EE7-8F36-AD861488F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854826" y="27819350"/>
          <a:ext cx="610781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24</xdr:row>
      <xdr:rowOff>196850</xdr:rowOff>
    </xdr:from>
    <xdr:to>
      <xdr:col>0</xdr:col>
      <xdr:colOff>1239217</xdr:colOff>
      <xdr:row>24</xdr:row>
      <xdr:rowOff>894080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C224C8A-FCF3-440B-90D8-8FD39629E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819900" y="28914725"/>
          <a:ext cx="705817" cy="697230"/>
        </a:xfrm>
        <a:prstGeom prst="rect">
          <a:avLst/>
        </a:prstGeom>
      </xdr:spPr>
    </xdr:pic>
    <xdr:clientData/>
  </xdr:twoCellAnchor>
  <xdr:twoCellAnchor editAs="oneCell">
    <xdr:from>
      <xdr:col>0</xdr:col>
      <xdr:colOff>254566</xdr:colOff>
      <xdr:row>36</xdr:row>
      <xdr:rowOff>430403</xdr:rowOff>
    </xdr:from>
    <xdr:to>
      <xdr:col>0</xdr:col>
      <xdr:colOff>1427530</xdr:colOff>
      <xdr:row>36</xdr:row>
      <xdr:rowOff>838199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579C9F4-756B-40ED-9A7E-29C1DFCA2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16200000">
          <a:off x="6923650" y="5905694"/>
          <a:ext cx="407796" cy="1172964"/>
        </a:xfrm>
        <a:prstGeom prst="rect">
          <a:avLst/>
        </a:prstGeom>
      </xdr:spPr>
    </xdr:pic>
    <xdr:clientData/>
  </xdr:twoCellAnchor>
  <xdr:twoCellAnchor editAs="oneCell">
    <xdr:from>
      <xdr:col>0</xdr:col>
      <xdr:colOff>182234</xdr:colOff>
      <xdr:row>28</xdr:row>
      <xdr:rowOff>351545</xdr:rowOff>
    </xdr:from>
    <xdr:to>
      <xdr:col>0</xdr:col>
      <xdr:colOff>1392988</xdr:colOff>
      <xdr:row>28</xdr:row>
      <xdr:rowOff>761999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8AD0F42-3A2D-46E6-B35C-034FFE4A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16200000">
          <a:off x="6868884" y="33241270"/>
          <a:ext cx="410454" cy="1210754"/>
        </a:xfrm>
        <a:prstGeom prst="rect">
          <a:avLst/>
        </a:prstGeom>
      </xdr:spPr>
    </xdr:pic>
    <xdr:clientData/>
  </xdr:twoCellAnchor>
  <xdr:twoCellAnchor editAs="oneCell">
    <xdr:from>
      <xdr:col>0</xdr:col>
      <xdr:colOff>536926</xdr:colOff>
      <xdr:row>29</xdr:row>
      <xdr:rowOff>76200</xdr:rowOff>
    </xdr:from>
    <xdr:to>
      <xdr:col>0</xdr:col>
      <xdr:colOff>882112</xdr:colOff>
      <xdr:row>29</xdr:row>
      <xdr:rowOff>1047750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ECC811D-D20B-44A5-B6DD-F5C2255AC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36926" y="7410450"/>
          <a:ext cx="345186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454026</xdr:colOff>
      <xdr:row>10</xdr:row>
      <xdr:rowOff>219075</xdr:rowOff>
    </xdr:from>
    <xdr:to>
      <xdr:col>0</xdr:col>
      <xdr:colOff>1122045</xdr:colOff>
      <xdr:row>10</xdr:row>
      <xdr:rowOff>897787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F44B8B26-8994-40B0-9380-5120A99A6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740526" y="34651950"/>
          <a:ext cx="668019" cy="678712"/>
        </a:xfrm>
        <a:prstGeom prst="rect">
          <a:avLst/>
        </a:prstGeom>
      </xdr:spPr>
    </xdr:pic>
    <xdr:clientData/>
  </xdr:twoCellAnchor>
  <xdr:twoCellAnchor editAs="oneCell">
    <xdr:from>
      <xdr:col>0</xdr:col>
      <xdr:colOff>454025</xdr:colOff>
      <xdr:row>15</xdr:row>
      <xdr:rowOff>187326</xdr:rowOff>
    </xdr:from>
    <xdr:to>
      <xdr:col>0</xdr:col>
      <xdr:colOff>1197364</xdr:colOff>
      <xdr:row>15</xdr:row>
      <xdr:rowOff>857251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179DEE1-963C-4EE5-A354-6E19AF1C7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740525" y="36906201"/>
          <a:ext cx="743339" cy="669925"/>
        </a:xfrm>
        <a:prstGeom prst="rect">
          <a:avLst/>
        </a:prstGeom>
      </xdr:spPr>
    </xdr:pic>
    <xdr:clientData/>
  </xdr:twoCellAnchor>
  <xdr:twoCellAnchor editAs="oneCell">
    <xdr:from>
      <xdr:col>0</xdr:col>
      <xdr:colOff>501650</xdr:colOff>
      <xdr:row>17</xdr:row>
      <xdr:rowOff>219076</xdr:rowOff>
    </xdr:from>
    <xdr:to>
      <xdr:col>0</xdr:col>
      <xdr:colOff>1162785</xdr:colOff>
      <xdr:row>17</xdr:row>
      <xdr:rowOff>893446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867ECEF-6E8C-4750-8E8C-FF49FAD4D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788150" y="38080951"/>
          <a:ext cx="661135" cy="67437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18</xdr:row>
      <xdr:rowOff>190500</xdr:rowOff>
    </xdr:from>
    <xdr:to>
      <xdr:col>0</xdr:col>
      <xdr:colOff>1179852</xdr:colOff>
      <xdr:row>18</xdr:row>
      <xdr:rowOff>892175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B27EE80-C2EF-4D3F-BAE3-6D0DD9419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743700" y="39195375"/>
          <a:ext cx="722652" cy="701675"/>
        </a:xfrm>
        <a:prstGeom prst="rect">
          <a:avLst/>
        </a:prstGeom>
      </xdr:spPr>
    </xdr:pic>
    <xdr:clientData/>
  </xdr:twoCellAnchor>
  <xdr:twoCellAnchor editAs="oneCell">
    <xdr:from>
      <xdr:col>0</xdr:col>
      <xdr:colOff>454025</xdr:colOff>
      <xdr:row>23</xdr:row>
      <xdr:rowOff>238125</xdr:rowOff>
    </xdr:from>
    <xdr:to>
      <xdr:col>0</xdr:col>
      <xdr:colOff>1162050</xdr:colOff>
      <xdr:row>23</xdr:row>
      <xdr:rowOff>892347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46D47BBE-15CA-433E-86BE-97864A9DB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740525" y="40386000"/>
          <a:ext cx="708025" cy="654222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504826</xdr:colOff>
      <xdr:row>25</xdr:row>
      <xdr:rowOff>254000</xdr:rowOff>
    </xdr:from>
    <xdr:to>
      <xdr:col>0</xdr:col>
      <xdr:colOff>1123653</xdr:colOff>
      <xdr:row>25</xdr:row>
      <xdr:rowOff>892175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DC8C01E6-FC9D-472E-8A6C-D594F3594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791326" y="41544875"/>
          <a:ext cx="618827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38</xdr:row>
      <xdr:rowOff>104775</xdr:rowOff>
    </xdr:from>
    <xdr:to>
      <xdr:col>0</xdr:col>
      <xdr:colOff>1047750</xdr:colOff>
      <xdr:row>38</xdr:row>
      <xdr:rowOff>1014440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D7F7339-7999-47B9-BDF0-0A45C3C75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42900" y="40566975"/>
          <a:ext cx="704850" cy="90966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342901</xdr:colOff>
      <xdr:row>26</xdr:row>
      <xdr:rowOff>152401</xdr:rowOff>
    </xdr:from>
    <xdr:to>
      <xdr:col>0</xdr:col>
      <xdr:colOff>1143001</xdr:colOff>
      <xdr:row>26</xdr:row>
      <xdr:rowOff>835939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BDD3708-E8C9-49C7-9645-01571DBF9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6629401" y="42586276"/>
          <a:ext cx="800100" cy="68353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30</xdr:row>
      <xdr:rowOff>358776</xdr:rowOff>
    </xdr:from>
    <xdr:to>
      <xdr:col>0</xdr:col>
      <xdr:colOff>1504607</xdr:colOff>
      <xdr:row>30</xdr:row>
      <xdr:rowOff>704850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3AE1359C-16D6-4389-AF06-8B0EE8D6A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90501" y="12265026"/>
          <a:ext cx="1314106" cy="34607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40</xdr:row>
      <xdr:rowOff>238124</xdr:rowOff>
    </xdr:from>
    <xdr:to>
      <xdr:col>0</xdr:col>
      <xdr:colOff>1396852</xdr:colOff>
      <xdr:row>40</xdr:row>
      <xdr:rowOff>619125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2E014A8-9F4E-4288-B950-7B00E8E1C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61925" y="43005374"/>
          <a:ext cx="1234927" cy="381001"/>
        </a:xfrm>
        <a:prstGeom prst="rect">
          <a:avLst/>
        </a:prstGeom>
      </xdr:spPr>
    </xdr:pic>
    <xdr:clientData/>
  </xdr:twoCellAnchor>
  <xdr:oneCellAnchor>
    <xdr:from>
      <xdr:col>0</xdr:col>
      <xdr:colOff>266700</xdr:colOff>
      <xdr:row>39</xdr:row>
      <xdr:rowOff>189718</xdr:rowOff>
    </xdr:from>
    <xdr:ext cx="1143000" cy="731323"/>
    <xdr:pic>
      <xdr:nvPicPr>
        <xdr:cNvPr id="38" name="Picture 37">
          <a:extLst>
            <a:ext uri="{FF2B5EF4-FFF2-40B4-BE49-F238E27FC236}">
              <a16:creationId xmlns:a16="http://schemas.microsoft.com/office/drawing/2014/main" id="{6D05A4B6-37B1-4CB1-BD0D-58A8A9F5E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553200" y="7190593"/>
          <a:ext cx="1143000" cy="731323"/>
        </a:xfrm>
        <a:prstGeom prst="rect">
          <a:avLst/>
        </a:prstGeom>
      </xdr:spPr>
    </xdr:pic>
    <xdr:clientData/>
  </xdr:oneCellAnchor>
  <xdr:oneCellAnchor>
    <xdr:from>
      <xdr:col>0</xdr:col>
      <xdr:colOff>476250</xdr:colOff>
      <xdr:row>14</xdr:row>
      <xdr:rowOff>301625</xdr:rowOff>
    </xdr:from>
    <xdr:ext cx="781050" cy="708862"/>
    <xdr:pic>
      <xdr:nvPicPr>
        <xdr:cNvPr id="40" name="Picture 39">
          <a:extLst>
            <a:ext uri="{FF2B5EF4-FFF2-40B4-BE49-F238E27FC236}">
              <a16:creationId xmlns:a16="http://schemas.microsoft.com/office/drawing/2014/main" id="{6DDC7288-7294-480B-913E-8C8AC4BA6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762750" y="35877500"/>
          <a:ext cx="781050" cy="708862"/>
        </a:xfrm>
        <a:prstGeom prst="rect">
          <a:avLst/>
        </a:prstGeom>
      </xdr:spPr>
    </xdr:pic>
    <xdr:clientData/>
  </xdr:oneCellAnchor>
  <xdr:oneCellAnchor>
    <xdr:from>
      <xdr:col>0</xdr:col>
      <xdr:colOff>123825</xdr:colOff>
      <xdr:row>0</xdr:row>
      <xdr:rowOff>95250</xdr:rowOff>
    </xdr:from>
    <xdr:ext cx="1443480" cy="488950"/>
    <xdr:pic>
      <xdr:nvPicPr>
        <xdr:cNvPr id="42" name="Picture 41">
          <a:extLst>
            <a:ext uri="{FF2B5EF4-FFF2-40B4-BE49-F238E27FC236}">
              <a16:creationId xmlns:a16="http://schemas.microsoft.com/office/drawing/2014/main" id="{FC583FFE-FCE4-43B9-B66A-F8A9DAE4A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95250"/>
          <a:ext cx="1443480" cy="488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0B10-E595-4664-8035-5A67616C3F4D}">
  <sheetPr>
    <pageSetUpPr fitToPage="1"/>
  </sheetPr>
  <dimension ref="A1:Q41"/>
  <sheetViews>
    <sheetView tabSelected="1" workbookViewId="0">
      <pane ySplit="3" topLeftCell="A4" activePane="bottomLeft" state="frozen"/>
      <selection pane="bottomLeft" activeCell="M2" sqref="M2"/>
    </sheetView>
  </sheetViews>
  <sheetFormatPr defaultColWidth="8.7109375" defaultRowHeight="12.75" x14ac:dyDescent="0.2"/>
  <cols>
    <col min="1" max="1" width="25.7109375" style="6" customWidth="1"/>
    <col min="2" max="2" width="14.42578125" style="2" bestFit="1" customWidth="1"/>
    <col min="3" max="3" width="16.85546875" style="2" bestFit="1" customWidth="1"/>
    <col min="4" max="4" width="7" style="6" bestFit="1" customWidth="1"/>
    <col min="5" max="5" width="37" style="5" bestFit="1" customWidth="1"/>
    <col min="6" max="7" width="15.140625" style="6" bestFit="1" customWidth="1"/>
    <col min="8" max="8" width="5.140625" style="6" bestFit="1" customWidth="1"/>
    <col min="9" max="9" width="8" style="6" bestFit="1" customWidth="1"/>
    <col min="10" max="10" width="5.5703125" style="6" bestFit="1" customWidth="1"/>
    <col min="11" max="11" width="12.5703125" style="7" bestFit="1" customWidth="1"/>
    <col min="12" max="12" width="10.28515625" style="17" bestFit="1" customWidth="1"/>
    <col min="13" max="13" width="14.5703125" style="17" bestFit="1" customWidth="1"/>
    <col min="14" max="15" width="8.7109375" style="2"/>
    <col min="16" max="16" width="9.7109375" style="2" customWidth="1"/>
    <col min="17" max="16384" width="8.7109375" style="2"/>
  </cols>
  <sheetData>
    <row r="1" spans="1:17" ht="51.95" customHeight="1" x14ac:dyDescent="0.2">
      <c r="A1" s="3"/>
      <c r="B1" s="26" t="s">
        <v>109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Q1" s="2" t="s">
        <v>110</v>
      </c>
    </row>
    <row r="2" spans="1:17" x14ac:dyDescent="0.2">
      <c r="K2" s="24">
        <f>SUBTOTAL(9,K4:K41)</f>
        <v>1332879</v>
      </c>
      <c r="M2" s="25">
        <f>SUBTOTAL(9,M4:M41)</f>
        <v>1286299.7241999998</v>
      </c>
    </row>
    <row r="3" spans="1:17" s="8" customFormat="1" ht="36" x14ac:dyDescent="0.25">
      <c r="A3" s="9" t="s">
        <v>2</v>
      </c>
      <c r="B3" s="13" t="s">
        <v>105</v>
      </c>
      <c r="C3" s="9" t="s">
        <v>106</v>
      </c>
      <c r="D3" s="9" t="s">
        <v>0</v>
      </c>
      <c r="E3" s="11" t="s">
        <v>1</v>
      </c>
      <c r="F3" s="9" t="s">
        <v>6</v>
      </c>
      <c r="G3" s="9" t="s">
        <v>3</v>
      </c>
      <c r="H3" s="9" t="s">
        <v>7</v>
      </c>
      <c r="I3" s="9" t="s">
        <v>5</v>
      </c>
      <c r="J3" s="9" t="s">
        <v>104</v>
      </c>
      <c r="K3" s="12" t="s">
        <v>4</v>
      </c>
      <c r="L3" s="14" t="s">
        <v>102</v>
      </c>
      <c r="M3" s="14" t="s">
        <v>101</v>
      </c>
    </row>
    <row r="4" spans="1:17" s="5" customFormat="1" ht="90" customHeight="1" x14ac:dyDescent="0.25">
      <c r="A4" s="3"/>
      <c r="B4" s="4" t="s">
        <v>22</v>
      </c>
      <c r="C4" s="4" t="s">
        <v>107</v>
      </c>
      <c r="D4" s="3">
        <v>120131</v>
      </c>
      <c r="E4" s="4" t="s">
        <v>20</v>
      </c>
      <c r="F4" s="3" t="s">
        <v>23</v>
      </c>
      <c r="G4" s="3" t="s">
        <v>21</v>
      </c>
      <c r="H4" s="3">
        <v>6</v>
      </c>
      <c r="I4" s="3">
        <v>4395721</v>
      </c>
      <c r="J4" s="3">
        <v>450</v>
      </c>
      <c r="K4" s="1">
        <v>5088</v>
      </c>
      <c r="L4" s="15">
        <v>13.489599999999999</v>
      </c>
      <c r="M4" s="16">
        <f>L4*K4</f>
        <v>68635.084799999997</v>
      </c>
    </row>
    <row r="5" spans="1:17" s="5" customFormat="1" ht="90" customHeight="1" x14ac:dyDescent="0.25">
      <c r="A5" s="3"/>
      <c r="B5" s="4" t="s">
        <v>22</v>
      </c>
      <c r="C5" s="4" t="s">
        <v>107</v>
      </c>
      <c r="D5" s="3">
        <v>127101</v>
      </c>
      <c r="E5" s="4" t="s">
        <v>64</v>
      </c>
      <c r="F5" s="3" t="s">
        <v>65</v>
      </c>
      <c r="G5" s="3" t="s">
        <v>21</v>
      </c>
      <c r="H5" s="3">
        <v>24</v>
      </c>
      <c r="I5" s="3">
        <v>4395724</v>
      </c>
      <c r="J5" s="3">
        <v>960</v>
      </c>
      <c r="K5" s="1">
        <v>924</v>
      </c>
      <c r="L5" s="15">
        <v>7.3611000000000004</v>
      </c>
      <c r="M5" s="16">
        <f>L5*K5</f>
        <v>6801.6564000000008</v>
      </c>
    </row>
    <row r="6" spans="1:17" s="5" customFormat="1" ht="90" customHeight="1" x14ac:dyDescent="0.25">
      <c r="A6" s="3"/>
      <c r="B6" s="4" t="s">
        <v>22</v>
      </c>
      <c r="C6" s="4" t="s">
        <v>107</v>
      </c>
      <c r="D6" s="3">
        <v>127103</v>
      </c>
      <c r="E6" s="4" t="s">
        <v>66</v>
      </c>
      <c r="F6" s="3" t="s">
        <v>67</v>
      </c>
      <c r="G6" s="3" t="s">
        <v>21</v>
      </c>
      <c r="H6" s="3">
        <v>12</v>
      </c>
      <c r="I6" s="3">
        <v>4395724</v>
      </c>
      <c r="J6" s="3">
        <v>360</v>
      </c>
      <c r="K6" s="1">
        <v>1052</v>
      </c>
      <c r="L6" s="15">
        <v>12.2882</v>
      </c>
      <c r="M6" s="16">
        <f>L6*K6</f>
        <v>12927.186400000001</v>
      </c>
    </row>
    <row r="7" spans="1:17" s="5" customFormat="1" ht="90" customHeight="1" x14ac:dyDescent="0.25">
      <c r="A7" s="10"/>
      <c r="B7" s="4" t="s">
        <v>9</v>
      </c>
      <c r="C7" s="4" t="s">
        <v>13</v>
      </c>
      <c r="D7" s="3">
        <v>810227</v>
      </c>
      <c r="E7" s="4" t="s">
        <v>45</v>
      </c>
      <c r="F7" s="3" t="s">
        <v>46</v>
      </c>
      <c r="G7" s="3" t="s">
        <v>103</v>
      </c>
      <c r="H7" s="3">
        <v>10</v>
      </c>
      <c r="I7" s="3">
        <v>4395723</v>
      </c>
      <c r="J7" s="3">
        <v>4720</v>
      </c>
      <c r="K7" s="1">
        <v>36914</v>
      </c>
      <c r="L7" s="15">
        <v>0.63239999999999996</v>
      </c>
      <c r="M7" s="16">
        <f>L7*K7</f>
        <v>23344.4136</v>
      </c>
    </row>
    <row r="8" spans="1:17" s="5" customFormat="1" ht="90" customHeight="1" x14ac:dyDescent="0.25">
      <c r="A8" s="10"/>
      <c r="B8" s="4" t="s">
        <v>9</v>
      </c>
      <c r="C8" s="4" t="s">
        <v>13</v>
      </c>
      <c r="D8" s="3">
        <v>810228</v>
      </c>
      <c r="E8" s="4" t="s">
        <v>47</v>
      </c>
      <c r="F8" s="3" t="s">
        <v>48</v>
      </c>
      <c r="G8" s="3" t="s">
        <v>103</v>
      </c>
      <c r="H8" s="3">
        <v>10</v>
      </c>
      <c r="I8" s="3">
        <v>4395723</v>
      </c>
      <c r="J8" s="3">
        <v>5040</v>
      </c>
      <c r="K8" s="1">
        <v>69680</v>
      </c>
      <c r="L8" s="15">
        <v>0.63229999999999997</v>
      </c>
      <c r="M8" s="16">
        <f>L8*K8</f>
        <v>44058.663999999997</v>
      </c>
    </row>
    <row r="9" spans="1:17" s="5" customFormat="1" ht="90" customHeight="1" x14ac:dyDescent="0.25">
      <c r="A9" s="19"/>
      <c r="B9" s="4" t="s">
        <v>9</v>
      </c>
      <c r="C9" s="4" t="s">
        <v>13</v>
      </c>
      <c r="D9" s="3">
        <v>810229</v>
      </c>
      <c r="E9" s="4" t="s">
        <v>49</v>
      </c>
      <c r="F9" s="3" t="s">
        <v>50</v>
      </c>
      <c r="G9" s="3" t="s">
        <v>103</v>
      </c>
      <c r="H9" s="3">
        <v>10</v>
      </c>
      <c r="I9" s="3">
        <v>4395723</v>
      </c>
      <c r="J9" s="3">
        <v>5900</v>
      </c>
      <c r="K9" s="1">
        <v>61299</v>
      </c>
      <c r="L9" s="15">
        <v>0.79759999999999998</v>
      </c>
      <c r="M9" s="16">
        <f>L9*K9</f>
        <v>48892.082399999999</v>
      </c>
    </row>
    <row r="10" spans="1:17" s="5" customFormat="1" ht="90" customHeight="1" x14ac:dyDescent="0.25">
      <c r="A10" s="10"/>
      <c r="B10" s="4" t="s">
        <v>9</v>
      </c>
      <c r="C10" s="4" t="s">
        <v>13</v>
      </c>
      <c r="D10" s="3">
        <v>810230</v>
      </c>
      <c r="E10" s="4" t="s">
        <v>51</v>
      </c>
      <c r="F10" s="3" t="s">
        <v>52</v>
      </c>
      <c r="G10" s="3" t="s">
        <v>103</v>
      </c>
      <c r="H10" s="3">
        <v>10</v>
      </c>
      <c r="I10" s="3">
        <v>4395723</v>
      </c>
      <c r="J10" s="3">
        <v>4240</v>
      </c>
      <c r="K10" s="1">
        <v>106945</v>
      </c>
      <c r="L10" s="15">
        <v>0.67490000000000006</v>
      </c>
      <c r="M10" s="16">
        <f>L10*K10</f>
        <v>72177.180500000002</v>
      </c>
    </row>
    <row r="11" spans="1:17" s="5" customFormat="1" ht="90" customHeight="1" x14ac:dyDescent="0.25">
      <c r="A11" s="10"/>
      <c r="B11" s="4" t="s">
        <v>9</v>
      </c>
      <c r="C11" s="4" t="s">
        <v>13</v>
      </c>
      <c r="D11" s="3">
        <v>810231</v>
      </c>
      <c r="E11" s="4" t="s">
        <v>77</v>
      </c>
      <c r="F11" s="3" t="s">
        <v>78</v>
      </c>
      <c r="G11" s="3" t="s">
        <v>103</v>
      </c>
      <c r="H11" s="3">
        <v>5</v>
      </c>
      <c r="I11" s="3">
        <v>4395724</v>
      </c>
      <c r="J11" s="3">
        <v>2360</v>
      </c>
      <c r="K11" s="1">
        <v>5890</v>
      </c>
      <c r="L11" s="15">
        <v>1.3935999999999999</v>
      </c>
      <c r="M11" s="16">
        <f>L11*K11</f>
        <v>8208.3040000000001</v>
      </c>
    </row>
    <row r="12" spans="1:17" s="5" customFormat="1" ht="90" customHeight="1" x14ac:dyDescent="0.25">
      <c r="A12" s="3"/>
      <c r="B12" s="4" t="s">
        <v>9</v>
      </c>
      <c r="C12" s="4" t="s">
        <v>13</v>
      </c>
      <c r="D12" s="3">
        <v>810232</v>
      </c>
      <c r="E12" s="4" t="s">
        <v>29</v>
      </c>
      <c r="F12" s="3" t="s">
        <v>30</v>
      </c>
      <c r="G12" s="3" t="s">
        <v>103</v>
      </c>
      <c r="H12" s="3">
        <v>5</v>
      </c>
      <c r="I12" s="3">
        <v>4395722</v>
      </c>
      <c r="J12" s="3">
        <v>2950</v>
      </c>
      <c r="K12" s="1">
        <v>73398</v>
      </c>
      <c r="L12" s="15">
        <v>1.4238999999999999</v>
      </c>
      <c r="M12" s="16">
        <f>L12*K12</f>
        <v>104511.41219999999</v>
      </c>
    </row>
    <row r="13" spans="1:17" s="5" customFormat="1" ht="90" customHeight="1" x14ac:dyDescent="0.25">
      <c r="A13" s="3"/>
      <c r="B13" s="4" t="s">
        <v>9</v>
      </c>
      <c r="C13" s="4" t="s">
        <v>13</v>
      </c>
      <c r="D13" s="3">
        <v>810233</v>
      </c>
      <c r="E13" s="4" t="s">
        <v>31</v>
      </c>
      <c r="F13" s="3" t="s">
        <v>32</v>
      </c>
      <c r="G13" s="3" t="s">
        <v>103</v>
      </c>
      <c r="H13" s="3">
        <v>5</v>
      </c>
      <c r="I13" s="3">
        <v>4395722</v>
      </c>
      <c r="J13" s="3">
        <v>2950</v>
      </c>
      <c r="K13" s="1">
        <v>109248</v>
      </c>
      <c r="L13" s="15">
        <v>1.6378999999999999</v>
      </c>
      <c r="M13" s="16">
        <f>L13*K13</f>
        <v>178937.29919999998</v>
      </c>
    </row>
    <row r="14" spans="1:17" s="5" customFormat="1" ht="90" customHeight="1" x14ac:dyDescent="0.25">
      <c r="A14" s="10"/>
      <c r="B14" s="4" t="s">
        <v>9</v>
      </c>
      <c r="C14" s="4" t="s">
        <v>13</v>
      </c>
      <c r="D14" s="3">
        <v>810234</v>
      </c>
      <c r="E14" s="4" t="s">
        <v>53</v>
      </c>
      <c r="F14" s="3" t="s">
        <v>54</v>
      </c>
      <c r="G14" s="3" t="s">
        <v>103</v>
      </c>
      <c r="H14" s="3">
        <v>5</v>
      </c>
      <c r="I14" s="3">
        <v>4395723</v>
      </c>
      <c r="J14" s="3">
        <v>2950</v>
      </c>
      <c r="K14" s="1">
        <v>32415</v>
      </c>
      <c r="L14" s="15">
        <v>0.63480000000000003</v>
      </c>
      <c r="M14" s="16">
        <f>L14*K14</f>
        <v>20577.042000000001</v>
      </c>
    </row>
    <row r="15" spans="1:17" s="5" customFormat="1" ht="90" customHeight="1" x14ac:dyDescent="0.25">
      <c r="A15" s="3"/>
      <c r="B15" s="4" t="s">
        <v>9</v>
      </c>
      <c r="C15" s="4" t="s">
        <v>13</v>
      </c>
      <c r="D15" s="3">
        <v>810235</v>
      </c>
      <c r="E15" s="4" t="s">
        <v>79</v>
      </c>
      <c r="F15" s="3" t="s">
        <v>80</v>
      </c>
      <c r="G15" s="3" t="s">
        <v>103</v>
      </c>
      <c r="H15" s="3">
        <v>5</v>
      </c>
      <c r="I15" s="3">
        <v>4395724</v>
      </c>
      <c r="J15" s="3">
        <v>2360</v>
      </c>
      <c r="K15" s="1">
        <v>7521</v>
      </c>
      <c r="L15" s="15">
        <v>0.83430000000000004</v>
      </c>
      <c r="M15" s="16">
        <f>L15*K15</f>
        <v>6274.7703000000001</v>
      </c>
    </row>
    <row r="16" spans="1:17" s="5" customFormat="1" ht="90" customHeight="1" x14ac:dyDescent="0.25">
      <c r="A16" s="10"/>
      <c r="B16" s="4" t="s">
        <v>9</v>
      </c>
      <c r="C16" s="4" t="s">
        <v>13</v>
      </c>
      <c r="D16" s="3">
        <v>810236</v>
      </c>
      <c r="E16" s="4" t="s">
        <v>81</v>
      </c>
      <c r="F16" s="3" t="s">
        <v>82</v>
      </c>
      <c r="G16" s="3" t="s">
        <v>103</v>
      </c>
      <c r="H16" s="3">
        <v>4</v>
      </c>
      <c r="I16" s="3">
        <v>4395724</v>
      </c>
      <c r="J16" s="3">
        <v>2360</v>
      </c>
      <c r="K16" s="1">
        <v>4604</v>
      </c>
      <c r="L16" s="15">
        <v>2.3077999999999999</v>
      </c>
      <c r="M16" s="16">
        <f>L16*K16</f>
        <v>10625.111199999999</v>
      </c>
    </row>
    <row r="17" spans="1:13" s="5" customFormat="1" ht="90" customHeight="1" x14ac:dyDescent="0.25">
      <c r="A17" s="3"/>
      <c r="B17" s="4" t="s">
        <v>9</v>
      </c>
      <c r="C17" s="4" t="s">
        <v>13</v>
      </c>
      <c r="D17" s="3">
        <v>810237</v>
      </c>
      <c r="E17" s="4" t="s">
        <v>33</v>
      </c>
      <c r="F17" s="3" t="s">
        <v>34</v>
      </c>
      <c r="G17" s="3" t="s">
        <v>103</v>
      </c>
      <c r="H17" s="3">
        <v>5</v>
      </c>
      <c r="I17" s="3">
        <v>4395722</v>
      </c>
      <c r="J17" s="3">
        <v>2950</v>
      </c>
      <c r="K17" s="1">
        <v>39636</v>
      </c>
      <c r="L17" s="15">
        <v>0.71009999999999995</v>
      </c>
      <c r="M17" s="16">
        <f>L17*K17</f>
        <v>28145.523599999997</v>
      </c>
    </row>
    <row r="18" spans="1:13" s="5" customFormat="1" ht="90" customHeight="1" x14ac:dyDescent="0.25">
      <c r="A18" s="10"/>
      <c r="B18" s="4" t="s">
        <v>9</v>
      </c>
      <c r="C18" s="4" t="s">
        <v>13</v>
      </c>
      <c r="D18" s="3">
        <v>810238</v>
      </c>
      <c r="E18" s="4" t="s">
        <v>83</v>
      </c>
      <c r="F18" s="3" t="s">
        <v>84</v>
      </c>
      <c r="G18" s="3" t="s">
        <v>103</v>
      </c>
      <c r="H18" s="3">
        <v>4</v>
      </c>
      <c r="I18" s="3">
        <v>4395724</v>
      </c>
      <c r="J18" s="3">
        <v>1548</v>
      </c>
      <c r="K18" s="1">
        <v>4696</v>
      </c>
      <c r="L18" s="15">
        <v>1.8041</v>
      </c>
      <c r="M18" s="16">
        <f>L18*K18</f>
        <v>8472.0535999999993</v>
      </c>
    </row>
    <row r="19" spans="1:13" s="5" customFormat="1" ht="90" customHeight="1" x14ac:dyDescent="0.25">
      <c r="A19" s="10"/>
      <c r="B19" s="4" t="s">
        <v>9</v>
      </c>
      <c r="C19" s="4" t="s">
        <v>13</v>
      </c>
      <c r="D19" s="3">
        <v>810239</v>
      </c>
      <c r="E19" s="4" t="s">
        <v>85</v>
      </c>
      <c r="F19" s="3" t="s">
        <v>86</v>
      </c>
      <c r="G19" s="3" t="s">
        <v>103</v>
      </c>
      <c r="H19" s="3">
        <v>4</v>
      </c>
      <c r="I19" s="3">
        <v>4395724</v>
      </c>
      <c r="J19" s="3">
        <v>1700</v>
      </c>
      <c r="K19" s="1">
        <v>3932</v>
      </c>
      <c r="L19" s="15">
        <v>1.7412000000000001</v>
      </c>
      <c r="M19" s="16">
        <f>L19*K19</f>
        <v>6846.3984</v>
      </c>
    </row>
    <row r="20" spans="1:13" s="5" customFormat="1" ht="90" customHeight="1" x14ac:dyDescent="0.25">
      <c r="A20" s="10"/>
      <c r="B20" s="4" t="s">
        <v>9</v>
      </c>
      <c r="C20" s="4" t="s">
        <v>13</v>
      </c>
      <c r="D20" s="3">
        <v>810240</v>
      </c>
      <c r="E20" s="4" t="s">
        <v>55</v>
      </c>
      <c r="F20" s="3" t="s">
        <v>56</v>
      </c>
      <c r="G20" s="3" t="s">
        <v>103</v>
      </c>
      <c r="H20" s="3">
        <v>6</v>
      </c>
      <c r="I20" s="3">
        <v>4395723</v>
      </c>
      <c r="J20" s="3">
        <v>2832</v>
      </c>
      <c r="K20" s="1">
        <v>21618</v>
      </c>
      <c r="L20" s="15">
        <v>1.6438999999999999</v>
      </c>
      <c r="M20" s="16">
        <f>L20*K20</f>
        <v>35537.830199999997</v>
      </c>
    </row>
    <row r="21" spans="1:13" s="5" customFormat="1" ht="90" customHeight="1" x14ac:dyDescent="0.25">
      <c r="A21" s="10"/>
      <c r="B21" s="4" t="s">
        <v>9</v>
      </c>
      <c r="C21" s="4" t="s">
        <v>13</v>
      </c>
      <c r="D21" s="3">
        <v>810241</v>
      </c>
      <c r="E21" s="4" t="s">
        <v>24</v>
      </c>
      <c r="F21" s="3" t="s">
        <v>25</v>
      </c>
      <c r="G21" s="3" t="s">
        <v>103</v>
      </c>
      <c r="H21" s="3">
        <v>6</v>
      </c>
      <c r="I21" s="3">
        <v>4395721</v>
      </c>
      <c r="J21" s="3">
        <v>3540</v>
      </c>
      <c r="K21" s="1">
        <v>87210</v>
      </c>
      <c r="L21" s="15">
        <v>1.4106000000000001</v>
      </c>
      <c r="M21" s="16">
        <f>L21*K21</f>
        <v>123018.42600000001</v>
      </c>
    </row>
    <row r="22" spans="1:13" s="5" customFormat="1" ht="90" customHeight="1" x14ac:dyDescent="0.25">
      <c r="A22" s="3"/>
      <c r="B22" s="4" t="s">
        <v>9</v>
      </c>
      <c r="C22" s="4" t="s">
        <v>13</v>
      </c>
      <c r="D22" s="3">
        <v>810242</v>
      </c>
      <c r="E22" s="4" t="s">
        <v>35</v>
      </c>
      <c r="F22" s="3" t="s">
        <v>36</v>
      </c>
      <c r="G22" s="3" t="s">
        <v>103</v>
      </c>
      <c r="H22" s="3">
        <v>6</v>
      </c>
      <c r="I22" s="3">
        <v>4395722</v>
      </c>
      <c r="J22" s="3">
        <v>2772</v>
      </c>
      <c r="K22" s="1">
        <v>49776</v>
      </c>
      <c r="L22" s="15">
        <v>1.3966000000000001</v>
      </c>
      <c r="M22" s="16">
        <f>L22*K22</f>
        <v>69517.161600000007</v>
      </c>
    </row>
    <row r="23" spans="1:13" s="5" customFormat="1" ht="90" customHeight="1" x14ac:dyDescent="0.25">
      <c r="A23" s="3"/>
      <c r="B23" s="4" t="s">
        <v>9</v>
      </c>
      <c r="C23" s="4" t="s">
        <v>13</v>
      </c>
      <c r="D23" s="3">
        <v>810243</v>
      </c>
      <c r="E23" s="4" t="s">
        <v>12</v>
      </c>
      <c r="F23" s="3" t="s">
        <v>14</v>
      </c>
      <c r="G23" s="3" t="s">
        <v>103</v>
      </c>
      <c r="H23" s="3">
        <v>4</v>
      </c>
      <c r="I23" s="3">
        <v>4395719</v>
      </c>
      <c r="J23" s="3">
        <v>1888</v>
      </c>
      <c r="K23" s="1">
        <v>50874</v>
      </c>
      <c r="L23" s="15">
        <v>1.9503999999999999</v>
      </c>
      <c r="M23" s="16">
        <f>L23*K23</f>
        <v>99224.64959999999</v>
      </c>
    </row>
    <row r="24" spans="1:13" s="5" customFormat="1" ht="90" customHeight="1" x14ac:dyDescent="0.25">
      <c r="A24" s="10"/>
      <c r="B24" s="4" t="s">
        <v>9</v>
      </c>
      <c r="C24" s="4" t="s">
        <v>13</v>
      </c>
      <c r="D24" s="3">
        <v>810244</v>
      </c>
      <c r="E24" s="4" t="s">
        <v>87</v>
      </c>
      <c r="F24" s="3" t="s">
        <v>88</v>
      </c>
      <c r="G24" s="3" t="s">
        <v>103</v>
      </c>
      <c r="H24" s="3">
        <v>5</v>
      </c>
      <c r="I24" s="3">
        <v>4395724</v>
      </c>
      <c r="J24" s="3">
        <v>2950</v>
      </c>
      <c r="K24" s="1">
        <v>9290</v>
      </c>
      <c r="L24" s="15">
        <v>0.9254</v>
      </c>
      <c r="M24" s="16">
        <f>L24*K24</f>
        <v>8596.9660000000003</v>
      </c>
    </row>
    <row r="25" spans="1:13" s="5" customFormat="1" ht="90" customHeight="1" x14ac:dyDescent="0.25">
      <c r="A25" s="10"/>
      <c r="B25" s="4" t="s">
        <v>9</v>
      </c>
      <c r="C25" s="4" t="s">
        <v>13</v>
      </c>
      <c r="D25" s="3">
        <v>810245</v>
      </c>
      <c r="E25" s="4" t="s">
        <v>57</v>
      </c>
      <c r="F25" s="3" t="s">
        <v>58</v>
      </c>
      <c r="G25" s="3" t="s">
        <v>103</v>
      </c>
      <c r="H25" s="3">
        <v>5</v>
      </c>
      <c r="I25" s="3">
        <v>4395723</v>
      </c>
      <c r="J25" s="3">
        <v>2360</v>
      </c>
      <c r="K25" s="1">
        <v>40292</v>
      </c>
      <c r="L25" s="15">
        <v>0.79900000000000004</v>
      </c>
      <c r="M25" s="16">
        <f>L25*K25</f>
        <v>32193.308000000001</v>
      </c>
    </row>
    <row r="26" spans="1:13" s="5" customFormat="1" ht="90" customHeight="1" x14ac:dyDescent="0.25">
      <c r="A26" s="10"/>
      <c r="B26" s="4" t="s">
        <v>9</v>
      </c>
      <c r="C26" s="4" t="s">
        <v>13</v>
      </c>
      <c r="D26" s="3">
        <v>810246</v>
      </c>
      <c r="E26" s="4" t="s">
        <v>89</v>
      </c>
      <c r="F26" s="3" t="s">
        <v>90</v>
      </c>
      <c r="G26" s="3" t="s">
        <v>103</v>
      </c>
      <c r="H26" s="3">
        <v>5</v>
      </c>
      <c r="I26" s="3">
        <v>4395724</v>
      </c>
      <c r="J26" s="3">
        <v>1500</v>
      </c>
      <c r="K26" s="1">
        <v>5433</v>
      </c>
      <c r="L26" s="15">
        <v>0.77100000000000002</v>
      </c>
      <c r="M26" s="16">
        <f>L26*K26</f>
        <v>4188.8429999999998</v>
      </c>
    </row>
    <row r="27" spans="1:13" s="5" customFormat="1" ht="90" customHeight="1" x14ac:dyDescent="0.25">
      <c r="A27" s="3"/>
      <c r="B27" s="4" t="s">
        <v>9</v>
      </c>
      <c r="C27" s="4" t="s">
        <v>13</v>
      </c>
      <c r="D27" s="3">
        <v>810674</v>
      </c>
      <c r="E27" s="4" t="s">
        <v>93</v>
      </c>
      <c r="F27" s="3" t="s">
        <v>94</v>
      </c>
      <c r="G27" s="3" t="s">
        <v>8</v>
      </c>
      <c r="H27" s="3">
        <v>4</v>
      </c>
      <c r="I27" s="3">
        <v>4395724</v>
      </c>
      <c r="J27" s="3">
        <v>0</v>
      </c>
      <c r="K27" s="1">
        <v>3972</v>
      </c>
      <c r="L27" s="15">
        <v>1.4532</v>
      </c>
      <c r="M27" s="16">
        <f>L27*K27</f>
        <v>5772.1104000000005</v>
      </c>
    </row>
    <row r="28" spans="1:13" s="5" customFormat="1" ht="90" customHeight="1" x14ac:dyDescent="0.25">
      <c r="A28" s="20"/>
      <c r="B28" s="21" t="s">
        <v>9</v>
      </c>
      <c r="C28" s="21" t="s">
        <v>10</v>
      </c>
      <c r="D28" s="20">
        <v>810895</v>
      </c>
      <c r="E28" s="21" t="s">
        <v>96</v>
      </c>
      <c r="F28" s="20" t="s">
        <v>11</v>
      </c>
      <c r="G28" s="3" t="s">
        <v>8</v>
      </c>
      <c r="H28" s="3">
        <v>12</v>
      </c>
      <c r="I28" s="3">
        <v>4395718</v>
      </c>
      <c r="J28" s="3">
        <v>264</v>
      </c>
      <c r="K28" s="1">
        <v>12034</v>
      </c>
      <c r="L28" s="15">
        <v>1.1931</v>
      </c>
      <c r="M28" s="16">
        <f>L28*K28</f>
        <v>14357.7654</v>
      </c>
    </row>
    <row r="29" spans="1:13" s="5" customFormat="1" ht="90" customHeight="1" x14ac:dyDescent="0.25">
      <c r="A29" s="20"/>
      <c r="B29" s="21" t="s">
        <v>9</v>
      </c>
      <c r="C29" s="21" t="s">
        <v>73</v>
      </c>
      <c r="D29" s="20">
        <v>810119</v>
      </c>
      <c r="E29" s="21" t="s">
        <v>72</v>
      </c>
      <c r="F29" s="20" t="s">
        <v>74</v>
      </c>
      <c r="G29" s="3" t="s">
        <v>8</v>
      </c>
      <c r="H29" s="3">
        <v>72</v>
      </c>
      <c r="I29" s="3">
        <v>4395724</v>
      </c>
      <c r="J29" s="3">
        <v>2592</v>
      </c>
      <c r="K29" s="1">
        <v>7840</v>
      </c>
      <c r="L29" s="15">
        <v>0.3674</v>
      </c>
      <c r="M29" s="16">
        <f>L29*K29</f>
        <v>2880.4160000000002</v>
      </c>
    </row>
    <row r="30" spans="1:13" s="5" customFormat="1" ht="90" customHeight="1" x14ac:dyDescent="0.25">
      <c r="A30" s="3"/>
      <c r="B30" s="4" t="s">
        <v>9</v>
      </c>
      <c r="C30" s="4" t="s">
        <v>73</v>
      </c>
      <c r="D30" s="3">
        <v>810121</v>
      </c>
      <c r="E30" s="4" t="s">
        <v>75</v>
      </c>
      <c r="F30" s="3" t="s">
        <v>76</v>
      </c>
      <c r="G30" s="3" t="s">
        <v>8</v>
      </c>
      <c r="H30" s="3">
        <v>36</v>
      </c>
      <c r="I30" s="3">
        <v>4395724</v>
      </c>
      <c r="J30" s="3">
        <v>1440</v>
      </c>
      <c r="K30" s="1">
        <v>4964</v>
      </c>
      <c r="L30" s="15">
        <v>0.59060000000000001</v>
      </c>
      <c r="M30" s="16">
        <f>L30*K30</f>
        <v>2931.7384000000002</v>
      </c>
    </row>
    <row r="31" spans="1:13" s="5" customFormat="1" ht="90" customHeight="1" x14ac:dyDescent="0.25">
      <c r="A31" s="3"/>
      <c r="B31" s="4" t="s">
        <v>9</v>
      </c>
      <c r="C31" s="4" t="s">
        <v>18</v>
      </c>
      <c r="D31" s="3">
        <v>810896</v>
      </c>
      <c r="E31" s="4" t="s">
        <v>97</v>
      </c>
      <c r="F31" s="3" t="s">
        <v>19</v>
      </c>
      <c r="G31" s="3" t="s">
        <v>8</v>
      </c>
      <c r="H31" s="3">
        <v>4</v>
      </c>
      <c r="I31" s="3">
        <v>4395720</v>
      </c>
      <c r="J31" s="3">
        <v>0</v>
      </c>
      <c r="K31" s="1">
        <v>6980</v>
      </c>
      <c r="L31" s="15">
        <v>3.1475</v>
      </c>
      <c r="M31" s="16">
        <f>L31*K31</f>
        <v>21969.55</v>
      </c>
    </row>
    <row r="32" spans="1:13" s="5" customFormat="1" ht="90" customHeight="1" x14ac:dyDescent="0.25">
      <c r="A32" s="3"/>
      <c r="B32" s="4" t="s">
        <v>9</v>
      </c>
      <c r="C32" s="4" t="s">
        <v>16</v>
      </c>
      <c r="D32" s="3">
        <v>810519</v>
      </c>
      <c r="E32" s="4" t="s">
        <v>37</v>
      </c>
      <c r="F32" s="3" t="s">
        <v>38</v>
      </c>
      <c r="G32" s="3" t="s">
        <v>8</v>
      </c>
      <c r="H32" s="3">
        <v>240</v>
      </c>
      <c r="I32" s="3">
        <v>4395722</v>
      </c>
      <c r="J32" s="3">
        <v>9600</v>
      </c>
      <c r="K32" s="1">
        <v>229216</v>
      </c>
      <c r="L32" s="15">
        <v>0.34889999999999999</v>
      </c>
      <c r="M32" s="16">
        <f>L32*K32</f>
        <v>79973.462400000004</v>
      </c>
    </row>
    <row r="33" spans="1:13" s="5" customFormat="1" ht="90" customHeight="1" x14ac:dyDescent="0.25">
      <c r="A33" s="3"/>
      <c r="B33" s="4" t="s">
        <v>9</v>
      </c>
      <c r="C33" s="4" t="s">
        <v>16</v>
      </c>
      <c r="D33" s="3">
        <v>810527</v>
      </c>
      <c r="E33" s="4" t="s">
        <v>39</v>
      </c>
      <c r="F33" s="3" t="s">
        <v>40</v>
      </c>
      <c r="G33" s="3" t="s">
        <v>8</v>
      </c>
      <c r="H33" s="3">
        <v>240</v>
      </c>
      <c r="I33" s="3">
        <v>4395722</v>
      </c>
      <c r="J33" s="3">
        <v>9600</v>
      </c>
      <c r="K33" s="1">
        <v>112576</v>
      </c>
      <c r="L33" s="15">
        <v>0.22120000000000001</v>
      </c>
      <c r="M33" s="16">
        <f>L33*K33</f>
        <v>24901.8112</v>
      </c>
    </row>
    <row r="34" spans="1:13" s="5" customFormat="1" ht="90" customHeight="1" x14ac:dyDescent="0.25">
      <c r="A34" s="18"/>
      <c r="B34" s="4" t="s">
        <v>9</v>
      </c>
      <c r="C34" s="4" t="s">
        <v>16</v>
      </c>
      <c r="D34" s="3">
        <v>810540</v>
      </c>
      <c r="E34" s="4" t="s">
        <v>15</v>
      </c>
      <c r="F34" s="3" t="s">
        <v>17</v>
      </c>
      <c r="G34" s="3" t="s">
        <v>8</v>
      </c>
      <c r="H34" s="3">
        <v>240</v>
      </c>
      <c r="I34" s="3">
        <v>4395720</v>
      </c>
      <c r="J34" s="3">
        <v>7680</v>
      </c>
      <c r="K34" s="1">
        <v>23976</v>
      </c>
      <c r="L34" s="15">
        <v>0.45829999999999999</v>
      </c>
      <c r="M34" s="16">
        <f>L34*K34</f>
        <v>10988.200800000001</v>
      </c>
    </row>
    <row r="35" spans="1:13" s="5" customFormat="1" ht="90" customHeight="1" x14ac:dyDescent="0.25">
      <c r="A35" s="3"/>
      <c r="B35" s="4" t="s">
        <v>68</v>
      </c>
      <c r="C35" s="4" t="s">
        <v>68</v>
      </c>
      <c r="D35" s="3">
        <v>286038</v>
      </c>
      <c r="E35" s="4" t="s">
        <v>69</v>
      </c>
      <c r="F35" s="3" t="s">
        <v>71</v>
      </c>
      <c r="G35" s="3" t="s">
        <v>70</v>
      </c>
      <c r="H35" s="3">
        <v>24</v>
      </c>
      <c r="I35" s="3">
        <v>4395724</v>
      </c>
      <c r="J35" s="3">
        <v>0</v>
      </c>
      <c r="K35" s="1">
        <v>308</v>
      </c>
      <c r="L35" s="15">
        <v>8.0399999999999991</v>
      </c>
      <c r="M35" s="16">
        <f>L35*K35</f>
        <v>2476.3199999999997</v>
      </c>
    </row>
    <row r="36" spans="1:13" s="5" customFormat="1" ht="90" customHeight="1" x14ac:dyDescent="0.25">
      <c r="A36" s="20"/>
      <c r="B36" s="21" t="s">
        <v>9</v>
      </c>
      <c r="C36" s="21" t="s">
        <v>43</v>
      </c>
      <c r="D36" s="20">
        <v>139177</v>
      </c>
      <c r="E36" s="21" t="s">
        <v>41</v>
      </c>
      <c r="F36" s="20" t="s">
        <v>44</v>
      </c>
      <c r="G36" s="3" t="s">
        <v>42</v>
      </c>
      <c r="H36" s="20">
        <v>1</v>
      </c>
      <c r="I36" s="20">
        <v>4395723</v>
      </c>
      <c r="J36" s="20">
        <v>104</v>
      </c>
      <c r="K36" s="1">
        <v>344</v>
      </c>
      <c r="L36" s="15">
        <v>38.9724</v>
      </c>
      <c r="M36" s="15">
        <f>L36*K36</f>
        <v>13406.5056</v>
      </c>
    </row>
    <row r="37" spans="1:13" s="22" customFormat="1" ht="90" customHeight="1" x14ac:dyDescent="0.25">
      <c r="A37" s="20"/>
      <c r="B37" s="21" t="s">
        <v>9</v>
      </c>
      <c r="C37" s="21" t="s">
        <v>60</v>
      </c>
      <c r="D37" s="20">
        <v>810928</v>
      </c>
      <c r="E37" s="21" t="s">
        <v>59</v>
      </c>
      <c r="F37" s="20" t="s">
        <v>61</v>
      </c>
      <c r="G37" s="3" t="s">
        <v>8</v>
      </c>
      <c r="H37" s="20">
        <v>48</v>
      </c>
      <c r="I37" s="20">
        <v>4395723</v>
      </c>
      <c r="J37" s="20">
        <v>1152</v>
      </c>
      <c r="K37" s="1">
        <v>12870</v>
      </c>
      <c r="L37" s="15">
        <v>2.4142999999999999</v>
      </c>
      <c r="M37" s="15">
        <f>L37*K37</f>
        <v>31072.040999999997</v>
      </c>
    </row>
    <row r="38" spans="1:13" s="22" customFormat="1" ht="90" customHeight="1" x14ac:dyDescent="0.25">
      <c r="A38" s="20"/>
      <c r="B38" s="21" t="s">
        <v>9</v>
      </c>
      <c r="C38" s="21" t="s">
        <v>27</v>
      </c>
      <c r="D38" s="20">
        <v>810169</v>
      </c>
      <c r="E38" s="21" t="s">
        <v>26</v>
      </c>
      <c r="F38" s="20" t="s">
        <v>28</v>
      </c>
      <c r="G38" s="3" t="s">
        <v>8</v>
      </c>
      <c r="H38" s="20">
        <v>48</v>
      </c>
      <c r="I38" s="20">
        <v>4395722</v>
      </c>
      <c r="J38" s="20">
        <v>2160</v>
      </c>
      <c r="K38" s="1">
        <v>75656</v>
      </c>
      <c r="L38" s="15">
        <v>0.44819999999999999</v>
      </c>
      <c r="M38" s="15">
        <f>L38*K38</f>
        <v>33909.019200000002</v>
      </c>
    </row>
    <row r="39" spans="1:13" s="22" customFormat="1" ht="90" customHeight="1" x14ac:dyDescent="0.25">
      <c r="A39" s="23"/>
      <c r="B39" s="21" t="s">
        <v>9</v>
      </c>
      <c r="C39" s="21" t="s">
        <v>108</v>
      </c>
      <c r="D39" s="20">
        <v>810247</v>
      </c>
      <c r="E39" s="21" t="s">
        <v>91</v>
      </c>
      <c r="F39" s="20" t="s">
        <v>92</v>
      </c>
      <c r="G39" s="3" t="s">
        <v>103</v>
      </c>
      <c r="H39" s="20">
        <v>10</v>
      </c>
      <c r="I39" s="20">
        <v>4395724</v>
      </c>
      <c r="J39" s="20">
        <v>1750</v>
      </c>
      <c r="K39" s="1">
        <v>4208</v>
      </c>
      <c r="L39" s="15">
        <v>0.6361</v>
      </c>
      <c r="M39" s="15">
        <f>L39*K39</f>
        <v>2676.7087999999999</v>
      </c>
    </row>
    <row r="40" spans="1:13" s="22" customFormat="1" ht="90" customHeight="1" x14ac:dyDescent="0.25">
      <c r="A40" s="20"/>
      <c r="B40" s="21" t="s">
        <v>9</v>
      </c>
      <c r="C40" s="21" t="s">
        <v>62</v>
      </c>
      <c r="D40" s="20">
        <v>810929</v>
      </c>
      <c r="E40" s="21" t="s">
        <v>98</v>
      </c>
      <c r="F40" s="3" t="s">
        <v>63</v>
      </c>
      <c r="G40" s="3" t="s">
        <v>8</v>
      </c>
      <c r="H40" s="3">
        <v>20</v>
      </c>
      <c r="I40" s="3">
        <v>4395723</v>
      </c>
      <c r="J40" s="3">
        <v>900</v>
      </c>
      <c r="K40" s="1">
        <v>6980</v>
      </c>
      <c r="L40" s="15">
        <v>1.3475999999999999</v>
      </c>
      <c r="M40" s="16">
        <f>L40*K40</f>
        <v>9406.2479999999996</v>
      </c>
    </row>
    <row r="41" spans="1:13" s="5" customFormat="1" ht="90" customHeight="1" x14ac:dyDescent="0.25">
      <c r="A41" s="20"/>
      <c r="B41" s="21" t="s">
        <v>9</v>
      </c>
      <c r="C41" s="21" t="s">
        <v>100</v>
      </c>
      <c r="D41" s="20">
        <v>810931</v>
      </c>
      <c r="E41" s="21" t="s">
        <v>99</v>
      </c>
      <c r="F41" s="3" t="s">
        <v>95</v>
      </c>
      <c r="G41" s="3" t="s">
        <v>8</v>
      </c>
      <c r="H41" s="3">
        <v>20</v>
      </c>
      <c r="I41" s="3">
        <v>4395724</v>
      </c>
      <c r="J41" s="3">
        <v>900</v>
      </c>
      <c r="K41" s="1">
        <v>3220</v>
      </c>
      <c r="L41" s="15">
        <v>2.4430000000000001</v>
      </c>
      <c r="M41" s="16">
        <f>L41*K41</f>
        <v>7866.46</v>
      </c>
    </row>
  </sheetData>
  <autoFilter ref="A3:M3" xr:uid="{C02F0B10-E595-4664-8035-5A67616C3F4D}"/>
  <sortState xmlns:xlrd2="http://schemas.microsoft.com/office/spreadsheetml/2017/richdata2" ref="A28:M34">
    <sortCondition sortBy="cellColor" ref="D28:D34" dxfId="1"/>
  </sortState>
  <mergeCells count="1">
    <mergeCell ref="B1:M1"/>
  </mergeCells>
  <printOptions horizontalCentered="1"/>
  <pageMargins left="0.2" right="0.2" top="0.2" bottom="0.2" header="0.3" footer="0.3"/>
  <pageSetup scale="62" fitToHeight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Itasca,IL - H2B 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Mutyanda</dc:creator>
  <cp:lastModifiedBy>Sam Mutyanda</cp:lastModifiedBy>
  <cp:lastPrinted>2024-01-19T19:04:30Z</cp:lastPrinted>
  <dcterms:created xsi:type="dcterms:W3CDTF">2023-10-19T06:34:17Z</dcterms:created>
  <dcterms:modified xsi:type="dcterms:W3CDTF">2024-02-05T23:22:52Z</dcterms:modified>
</cp:coreProperties>
</file>